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General Journal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" i="2" l="1"/>
  <c r="S5" i="2"/>
  <c r="S6" i="2"/>
  <c r="S7" i="2"/>
  <c r="S3" i="2"/>
  <c r="R4" i="2"/>
  <c r="R5" i="2"/>
  <c r="R6" i="2"/>
  <c r="R3" i="2"/>
  <c r="Q6" i="2"/>
  <c r="Q7" i="2"/>
  <c r="Q3" i="2"/>
  <c r="P4" i="2"/>
  <c r="P5" i="2"/>
  <c r="P6" i="2"/>
  <c r="P7" i="2"/>
  <c r="P3" i="2"/>
  <c r="O4" i="2"/>
  <c r="O5" i="2"/>
  <c r="O6" i="2"/>
  <c r="O7" i="2"/>
  <c r="O3" i="2"/>
  <c r="N4" i="2"/>
  <c r="N5" i="2"/>
  <c r="N6" i="2"/>
  <c r="N7" i="2"/>
  <c r="N3" i="2"/>
  <c r="M4" i="2"/>
  <c r="M5" i="2"/>
  <c r="M6" i="2"/>
  <c r="M7" i="2"/>
  <c r="M3" i="2"/>
  <c r="L4" i="2"/>
  <c r="L5" i="2"/>
  <c r="L6" i="2"/>
  <c r="L7" i="2"/>
  <c r="K4" i="2"/>
  <c r="K5" i="2"/>
  <c r="K7" i="2"/>
  <c r="K3" i="2"/>
  <c r="J5" i="2"/>
  <c r="J6" i="2"/>
  <c r="J7" i="2"/>
  <c r="J3" i="2"/>
  <c r="I4" i="2"/>
  <c r="I5" i="2"/>
  <c r="I6" i="2"/>
  <c r="H4" i="2"/>
  <c r="H6" i="2"/>
  <c r="H7" i="2"/>
  <c r="H3" i="2"/>
  <c r="G8" i="2" l="1"/>
  <c r="H8" i="2"/>
  <c r="I8" i="2"/>
  <c r="J8" i="2"/>
  <c r="K8" i="2"/>
  <c r="L8" i="2"/>
  <c r="M8" i="2"/>
  <c r="N8" i="2"/>
  <c r="O8" i="2"/>
  <c r="P8" i="2"/>
  <c r="Q8" i="2"/>
  <c r="R8" i="2"/>
  <c r="S8" i="2"/>
  <c r="F8" i="2"/>
</calcChain>
</file>

<file path=xl/sharedStrings.xml><?xml version="1.0" encoding="utf-8"?>
<sst xmlns="http://schemas.openxmlformats.org/spreadsheetml/2006/main" count="43" uniqueCount="19">
  <si>
    <t>الأثاث</t>
  </si>
  <si>
    <t>الصندوق</t>
  </si>
  <si>
    <t>البنك</t>
  </si>
  <si>
    <t>المبيعات</t>
  </si>
  <si>
    <t>المشتريات</t>
  </si>
  <si>
    <t>رقم القيد</t>
  </si>
  <si>
    <t>التاريخ</t>
  </si>
  <si>
    <t>البيان</t>
  </si>
  <si>
    <t>القيد</t>
  </si>
  <si>
    <t>مدين</t>
  </si>
  <si>
    <t>دائن</t>
  </si>
  <si>
    <t>المبلغ</t>
  </si>
  <si>
    <t>السيارات</t>
  </si>
  <si>
    <t>الإجمالي</t>
  </si>
  <si>
    <t>شراء أثاث نقدا</t>
  </si>
  <si>
    <t>بيع بضاعة بشيك</t>
  </si>
  <si>
    <t>بيع بضاعة نقدا</t>
  </si>
  <si>
    <t>شراء سيارة بشيك</t>
  </si>
  <si>
    <t>شراء بضاعة نقدا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</si>
</sst>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rightToLeft="1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J14" sqref="J14"/>
    </sheetView>
  </sheetViews>
  <sheetFormatPr defaultColWidth="10.6640625" defaultRowHeight="23.1" customHeight="1" x14ac:dyDescent="0.3"/>
  <cols>
    <col min="1" max="1" width="10.6640625" style="1"/>
    <col min="2" max="2" width="15.6640625" style="1" customWidth="1"/>
    <col min="3" max="3" width="20.6640625" style="1" customWidth="1"/>
    <col min="4" max="16384" width="10.6640625" style="1"/>
  </cols>
  <sheetData>
    <row r="1" spans="1:19" s="6" customFormat="1" ht="23.1" customHeight="1" x14ac:dyDescent="0.3">
      <c r="A1" s="4" t="s">
        <v>5</v>
      </c>
      <c r="B1" s="4" t="s">
        <v>6</v>
      </c>
      <c r="C1" s="4" t="s">
        <v>7</v>
      </c>
      <c r="D1" s="5" t="s">
        <v>8</v>
      </c>
      <c r="E1" s="5"/>
      <c r="F1" s="5" t="s">
        <v>11</v>
      </c>
      <c r="G1" s="5"/>
      <c r="H1" s="5" t="s">
        <v>1</v>
      </c>
      <c r="I1" s="5"/>
      <c r="J1" s="5" t="s">
        <v>2</v>
      </c>
      <c r="K1" s="5"/>
      <c r="L1" s="5" t="s">
        <v>0</v>
      </c>
      <c r="M1" s="5"/>
      <c r="N1" s="5" t="s">
        <v>12</v>
      </c>
      <c r="O1" s="5"/>
      <c r="P1" s="5" t="s">
        <v>3</v>
      </c>
      <c r="Q1" s="5"/>
      <c r="R1" s="5" t="s">
        <v>4</v>
      </c>
      <c r="S1" s="5"/>
    </row>
    <row r="2" spans="1:19" s="6" customFormat="1" ht="23.1" customHeight="1" x14ac:dyDescent="0.3">
      <c r="A2" s="7"/>
      <c r="B2" s="7"/>
      <c r="C2" s="7"/>
      <c r="D2" s="8" t="s">
        <v>9</v>
      </c>
      <c r="E2" s="8" t="s">
        <v>10</v>
      </c>
      <c r="F2" s="8" t="s">
        <v>9</v>
      </c>
      <c r="G2" s="8" t="s">
        <v>10</v>
      </c>
      <c r="H2" s="8" t="s">
        <v>9</v>
      </c>
      <c r="I2" s="8" t="s">
        <v>10</v>
      </c>
      <c r="J2" s="8" t="s">
        <v>9</v>
      </c>
      <c r="K2" s="8" t="s">
        <v>10</v>
      </c>
      <c r="L2" s="8" t="s">
        <v>9</v>
      </c>
      <c r="M2" s="8" t="s">
        <v>10</v>
      </c>
      <c r="N2" s="8" t="s">
        <v>9</v>
      </c>
      <c r="O2" s="8" t="s">
        <v>10</v>
      </c>
      <c r="P2" s="8" t="s">
        <v>9</v>
      </c>
      <c r="Q2" s="8" t="s">
        <v>10</v>
      </c>
      <c r="R2" s="8" t="s">
        <v>9</v>
      </c>
      <c r="S2" s="8" t="s">
        <v>10</v>
      </c>
    </row>
    <row r="3" spans="1:19" ht="23.1" customHeight="1" x14ac:dyDescent="0.3">
      <c r="A3" s="2">
        <v>1</v>
      </c>
      <c r="B3" s="3">
        <v>44593</v>
      </c>
      <c r="C3" s="2" t="s">
        <v>14</v>
      </c>
      <c r="D3" s="2" t="s">
        <v>0</v>
      </c>
      <c r="E3" s="2" t="s">
        <v>1</v>
      </c>
      <c r="F3" s="2">
        <v>6000</v>
      </c>
      <c r="G3" s="2">
        <v>6000</v>
      </c>
      <c r="H3" s="2">
        <f>IF($H$1=D3,F3,0)</f>
        <v>0</v>
      </c>
      <c r="I3" s="2">
        <v>3000</v>
      </c>
      <c r="J3" s="2">
        <f>IF($J$1=D3,F3,0)</f>
        <v>0</v>
      </c>
      <c r="K3" s="2">
        <f>IF($J$1=E3,G3,0)</f>
        <v>0</v>
      </c>
      <c r="L3" s="2">
        <v>9000</v>
      </c>
      <c r="M3" s="2">
        <f>IF($L$1=E3,G3,0)</f>
        <v>0</v>
      </c>
      <c r="N3" s="2">
        <f>IF($N$1=D3,F3,0)</f>
        <v>0</v>
      </c>
      <c r="O3" s="2">
        <f>IF($N$1=E3,G3,0)</f>
        <v>0</v>
      </c>
      <c r="P3" s="2">
        <f>IF($P$1=D3,F3,0)</f>
        <v>0</v>
      </c>
      <c r="Q3" s="2">
        <f>IF($P$1=E3,G3,0)</f>
        <v>0</v>
      </c>
      <c r="R3" s="2">
        <f>IF($R$1=D3,F3,0)</f>
        <v>0</v>
      </c>
      <c r="S3" s="2">
        <f>IF($R$1=E3,G3,0)</f>
        <v>0</v>
      </c>
    </row>
    <row r="4" spans="1:19" ht="23.1" customHeight="1" x14ac:dyDescent="0.3">
      <c r="A4" s="2">
        <v>2</v>
      </c>
      <c r="B4" s="3">
        <v>44621</v>
      </c>
      <c r="C4" s="2" t="s">
        <v>15</v>
      </c>
      <c r="D4" s="2" t="s">
        <v>2</v>
      </c>
      <c r="E4" s="2" t="s">
        <v>3</v>
      </c>
      <c r="F4" s="2">
        <v>4000</v>
      </c>
      <c r="G4" s="2">
        <v>3000</v>
      </c>
      <c r="H4" s="2">
        <f t="shared" ref="H4:H7" si="0">IF($H$1=D4,F4,0)</f>
        <v>0</v>
      </c>
      <c r="I4" s="2">
        <f t="shared" ref="I4:I7" si="1">IF($H$1=E4,G4,0)</f>
        <v>0</v>
      </c>
      <c r="J4" s="2">
        <v>5000</v>
      </c>
      <c r="K4" s="2">
        <f t="shared" ref="K4:K7" si="2">IF($J$1=E4,G4,0)</f>
        <v>0</v>
      </c>
      <c r="L4" s="2">
        <f t="shared" ref="L4:L7" si="3">IF($L$1=D4,F4,0)</f>
        <v>0</v>
      </c>
      <c r="M4" s="2">
        <f t="shared" ref="M4:M7" si="4">IF($L$1=E4,G4,0)</f>
        <v>0</v>
      </c>
      <c r="N4" s="2">
        <f t="shared" ref="N4:N7" si="5">IF($N$1=D4,F4,0)</f>
        <v>0</v>
      </c>
      <c r="O4" s="2">
        <f t="shared" ref="O4:O7" si="6">IF($N$1=E4,G4,0)</f>
        <v>0</v>
      </c>
      <c r="P4" s="2">
        <f t="shared" ref="P4:P7" si="7">IF($P$1=D4,F4,0)</f>
        <v>0</v>
      </c>
      <c r="Q4" s="2">
        <v>3000</v>
      </c>
      <c r="R4" s="2">
        <f t="shared" ref="R4:R7" si="8">IF($R$1=D4,F4,0)</f>
        <v>0</v>
      </c>
      <c r="S4" s="2">
        <f t="shared" ref="S4:S7" si="9">IF($R$1=E4,G4,0)</f>
        <v>0</v>
      </c>
    </row>
    <row r="5" spans="1:19" ht="23.1" customHeight="1" x14ac:dyDescent="0.3">
      <c r="A5" s="2">
        <v>3</v>
      </c>
      <c r="B5" s="3">
        <v>44684</v>
      </c>
      <c r="C5" s="2" t="s">
        <v>16</v>
      </c>
      <c r="D5" s="2" t="s">
        <v>1</v>
      </c>
      <c r="E5" s="2" t="s">
        <v>3</v>
      </c>
      <c r="F5" s="2">
        <v>8000</v>
      </c>
      <c r="G5" s="2">
        <v>70000</v>
      </c>
      <c r="H5" s="2">
        <v>5000</v>
      </c>
      <c r="I5" s="2">
        <f t="shared" si="1"/>
        <v>0</v>
      </c>
      <c r="J5" s="2">
        <f t="shared" ref="J4:J7" si="10">IF($J$1=D5,F5,0)</f>
        <v>0</v>
      </c>
      <c r="K5" s="2">
        <f t="shared" si="2"/>
        <v>0</v>
      </c>
      <c r="L5" s="2">
        <f t="shared" si="3"/>
        <v>0</v>
      </c>
      <c r="M5" s="2">
        <f t="shared" si="4"/>
        <v>0</v>
      </c>
      <c r="N5" s="2">
        <f t="shared" si="5"/>
        <v>0</v>
      </c>
      <c r="O5" s="2">
        <f t="shared" si="6"/>
        <v>0</v>
      </c>
      <c r="P5" s="2">
        <f t="shared" si="7"/>
        <v>0</v>
      </c>
      <c r="Q5" s="2">
        <v>5000</v>
      </c>
      <c r="R5" s="2">
        <f t="shared" si="8"/>
        <v>0</v>
      </c>
      <c r="S5" s="2">
        <f t="shared" si="9"/>
        <v>0</v>
      </c>
    </row>
    <row r="6" spans="1:19" ht="23.1" customHeight="1" x14ac:dyDescent="0.3">
      <c r="A6" s="2">
        <v>4</v>
      </c>
      <c r="B6" s="3">
        <v>44716</v>
      </c>
      <c r="C6" s="2" t="s">
        <v>17</v>
      </c>
      <c r="D6" s="2" t="s">
        <v>12</v>
      </c>
      <c r="E6" s="2" t="s">
        <v>2</v>
      </c>
      <c r="F6" s="2">
        <v>3000</v>
      </c>
      <c r="G6" s="2">
        <v>13000</v>
      </c>
      <c r="H6" s="2">
        <f t="shared" si="0"/>
        <v>0</v>
      </c>
      <c r="I6" s="2">
        <f t="shared" si="1"/>
        <v>0</v>
      </c>
      <c r="J6" s="2">
        <f t="shared" si="10"/>
        <v>0</v>
      </c>
      <c r="K6" s="2">
        <v>15000</v>
      </c>
      <c r="L6" s="2">
        <f t="shared" si="3"/>
        <v>0</v>
      </c>
      <c r="M6" s="2">
        <f t="shared" si="4"/>
        <v>0</v>
      </c>
      <c r="N6" s="2">
        <f t="shared" si="5"/>
        <v>3000</v>
      </c>
      <c r="O6" s="2">
        <f t="shared" si="6"/>
        <v>0</v>
      </c>
      <c r="P6" s="2">
        <f t="shared" si="7"/>
        <v>0</v>
      </c>
      <c r="Q6" s="2">
        <f t="shared" ref="Q4:Q7" si="11">IF($P$1=E6,G6,0)</f>
        <v>0</v>
      </c>
      <c r="R6" s="2">
        <f t="shared" si="8"/>
        <v>0</v>
      </c>
      <c r="S6" s="2">
        <f t="shared" si="9"/>
        <v>0</v>
      </c>
    </row>
    <row r="7" spans="1:19" ht="23.1" customHeight="1" x14ac:dyDescent="0.3">
      <c r="A7" s="2">
        <v>5</v>
      </c>
      <c r="B7" s="3">
        <v>44686</v>
      </c>
      <c r="C7" s="2" t="s">
        <v>18</v>
      </c>
      <c r="D7" s="2" t="s">
        <v>4</v>
      </c>
      <c r="E7" s="2" t="s">
        <v>1</v>
      </c>
      <c r="F7" s="2">
        <v>9000</v>
      </c>
      <c r="G7" s="2">
        <v>10000</v>
      </c>
      <c r="H7" s="2">
        <f t="shared" si="0"/>
        <v>0</v>
      </c>
      <c r="I7" s="2">
        <v>7000</v>
      </c>
      <c r="J7" s="2">
        <f t="shared" si="10"/>
        <v>0</v>
      </c>
      <c r="K7" s="2">
        <f t="shared" si="2"/>
        <v>0</v>
      </c>
      <c r="L7" s="2">
        <f t="shared" si="3"/>
        <v>0</v>
      </c>
      <c r="M7" s="2">
        <f t="shared" si="4"/>
        <v>0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2">
        <f t="shared" si="11"/>
        <v>0</v>
      </c>
      <c r="R7" s="2">
        <v>10000</v>
      </c>
      <c r="S7" s="2">
        <f t="shared" si="9"/>
        <v>0</v>
      </c>
    </row>
    <row r="8" spans="1:19" s="6" customFormat="1" ht="23.1" customHeight="1" x14ac:dyDescent="0.3">
      <c r="A8" s="5" t="s">
        <v>13</v>
      </c>
      <c r="B8" s="5"/>
      <c r="C8" s="5"/>
      <c r="D8" s="5"/>
      <c r="E8" s="5"/>
      <c r="F8" s="8">
        <f t="shared" ref="F8:S8" si="12">SUM(F3:F7)</f>
        <v>30000</v>
      </c>
      <c r="G8" s="8">
        <f t="shared" si="12"/>
        <v>102000</v>
      </c>
      <c r="H8" s="8">
        <f t="shared" si="12"/>
        <v>5000</v>
      </c>
      <c r="I8" s="8">
        <f t="shared" si="12"/>
        <v>10000</v>
      </c>
      <c r="J8" s="8">
        <f t="shared" si="12"/>
        <v>5000</v>
      </c>
      <c r="K8" s="8">
        <f t="shared" si="12"/>
        <v>15000</v>
      </c>
      <c r="L8" s="8">
        <f t="shared" si="12"/>
        <v>9000</v>
      </c>
      <c r="M8" s="8">
        <f t="shared" si="12"/>
        <v>0</v>
      </c>
      <c r="N8" s="8">
        <f t="shared" si="12"/>
        <v>3000</v>
      </c>
      <c r="O8" s="8">
        <f t="shared" si="12"/>
        <v>0</v>
      </c>
      <c r="P8" s="8">
        <f t="shared" si="12"/>
        <v>0</v>
      </c>
      <c r="Q8" s="8">
        <f t="shared" si="12"/>
        <v>8000</v>
      </c>
      <c r="R8" s="8">
        <f t="shared" si="12"/>
        <v>10000</v>
      </c>
      <c r="S8" s="8">
        <f t="shared" si="12"/>
        <v>0</v>
      </c>
    </row>
  </sheetData>
  <mergeCells count="12">
    <mergeCell ref="J1:K1"/>
    <mergeCell ref="P1:Q1"/>
    <mergeCell ref="R1:S1"/>
    <mergeCell ref="L1:M1"/>
    <mergeCell ref="N1:O1"/>
    <mergeCell ref="A8:E8"/>
    <mergeCell ref="A1:A2"/>
    <mergeCell ref="B1:B2"/>
    <mergeCell ref="C1:C2"/>
    <mergeCell ref="H1:I1"/>
    <mergeCell ref="D1:E1"/>
    <mergeCell ref="F1:G1"/>
  </mergeCells>
  <dataValidations count="1">
    <dataValidation type="list" allowBlank="1" showInputMessage="1" showErrorMessage="1" sqref="D3:E7">
      <formula1>$H$1:$S$1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Journal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2022-06-23T16:32:04Z</dcterms:modified>
</cp:coreProperties>
</file>